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C4C389F1-99A6-8C48-AF42-04A45269B302}" xr6:coauthVersionLast="28" xr6:coauthVersionMax="28" xr10:uidLastSave="{00000000-0000-0000-0000-000000000000}"/>
  <bookViews>
    <workbookView xWindow="180" yWindow="460" windowWidth="23680" windowHeight="16520" tabRatio="500" xr2:uid="{00000000-000D-0000-FFFF-FFFF00000000}"/>
  </bookViews>
  <sheets>
    <sheet name="Spring 2018" sheetId="1" r:id="rId1"/>
  </sheets>
  <calcPr calcId="171027"/>
  <customWorkbookViews>
    <customWorkbookView name="hi" guid="{7DB0FBC7-F997-DE42-B5F5-B949F93228CB}" windowWidth="1132" windowHeight="570" tabRatio="500" activeSheetId="1"/>
    <customWorkbookView name="this" guid="{15D207B2-3917-7C4E-91A3-9A7E2B9E24E7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F48" i="1" l="1"/>
  <c r="AF47" i="1"/>
  <c r="AF46" i="1"/>
  <c r="AF45" i="1"/>
  <c r="AF43" i="1"/>
  <c r="AF42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6" i="1"/>
  <c r="AF25" i="1"/>
  <c r="AF24" i="1"/>
  <c r="AF23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G2" i="1"/>
  <c r="AF2" i="1"/>
  <c r="H58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I58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48" i="1"/>
  <c r="B43" i="1"/>
  <c r="B28" i="1"/>
  <c r="B23" i="1"/>
  <c r="B42" i="1"/>
  <c r="B4" i="1"/>
  <c r="B6" i="1"/>
  <c r="B5" i="1"/>
  <c r="B3" i="1"/>
  <c r="B47" i="1"/>
  <c r="B46" i="1"/>
  <c r="B45" i="1"/>
  <c r="B40" i="1"/>
  <c r="B39" i="1"/>
  <c r="B38" i="1"/>
  <c r="B37" i="1"/>
  <c r="B36" i="1"/>
  <c r="B35" i="1"/>
  <c r="B34" i="1"/>
  <c r="B33" i="1"/>
  <c r="B32" i="1"/>
  <c r="B31" i="1"/>
  <c r="B30" i="1"/>
  <c r="B29" i="1"/>
  <c r="B26" i="1"/>
  <c r="B25" i="1"/>
  <c r="B24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<sst xmlns="http://schemas.openxmlformats.org/spreadsheetml/2006/main" count="231" uniqueCount="112">
  <si>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</si>
  <si>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</si>
  <si>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</si>
  <si>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</si>
  <si>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</si>
  <si>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</si>
  <si>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</si>
  <si>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</si>
  <si>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</si>
  <si>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</si>
  <si>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</si>
  <si>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</si>
  <si>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</si>
  <si>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</si>
  <si>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</si>
  <si>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</si>
  <si>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</si>
  <si>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</si>
  <si>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</si>
  <si>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</si>
  <si>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</si>
  <si>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</si>
  <si>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</si>
  <si>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</si>
  <si>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</si>
  <si>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</si>
  <si>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</si>
  <si>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</si>
  <si>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</si>
  <si>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</si>
  <si>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</si>
  <si>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</si>
  <si>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</si>
  <si>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</si>
  <si>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</si>
  <si>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</si>
  <si>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</si>
  <si>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</si>
  <si>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</si>
  <si>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</si>
  <si>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</si>
  <si>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</si>
  <si>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</si>
  <si>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</si>
  <si>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</si>
  <si>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</si>
  <si>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</si>
  <si>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</si>
  <si>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</si>
  <si>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</si>
  <si>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</si>
  <si>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</si>
  <si>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</si>
  <si>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</si>
  <si>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 Aguirre, Christopher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</si>
  <si>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</si>
  <si>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</si>
  <si>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</si>
  <si>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</si>
  <si>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</si>
  <si>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</si>
  <si>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</si>
  <si>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</si>
  <si>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</si>
  <si>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</si>
  <si>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</si>
  <si>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</si>
  <si>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</si>
  <si>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</si>
  <si>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</si>
  <si>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</si>
  <si>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</si>
  <si>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</si>
  <si>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</si>
  <si>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</si>
  <si>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</si>
  <si>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</si>
  <si>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</si>
  <si>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</si>
  <si>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</si>
  <si>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</si>
  <si>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</si>
  <si>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</si>
  <si>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</si>
  <si>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</si>
  <si>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</si>
  <si>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*       Chapter 2/7/18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</si>
  <si>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</si>
  <si>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</si>
  <si>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</si>
  <si>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</si>
  <si>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</si>
  <si>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</si>
  <si>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</si>
  <si>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Pledges</t>
  </si>
  <si>
    <t>National Exam 2/17/18</t>
  </si>
  <si>
    <t xml:space="preserve">Volunteering/travel </t>
  </si>
  <si>
    <t>Give backs/Misc</t>
  </si>
  <si>
    <t>*         Chapter   2/21/18</t>
  </si>
  <si>
    <t xml:space="preserve"> *       Chapter 1/24/18</t>
  </si>
  <si>
    <t>Basketball  intramurals 2/12/18</t>
  </si>
  <si>
    <t>*              Superbowl Potluck Brotherhood 2/4/18</t>
  </si>
  <si>
    <t>*           Chapter    2/28/18</t>
  </si>
  <si>
    <t>Info/ PMA</t>
  </si>
  <si>
    <t>*           Pledge Meet Active      3/1/18</t>
  </si>
  <si>
    <t>*              BBQ            3/3/18</t>
  </si>
  <si>
    <r>
      <rPr>
        <b/>
        <sz val="11"/>
        <rFont val="Calibri (Body)_x0000_"/>
      </rPr>
      <t>TTU  v. S. ALB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 (Body)_x0000_"/>
      </rPr>
      <t>Baseball</t>
    </r>
    <r>
      <rPr>
        <b/>
        <sz val="11"/>
        <rFont val="Calibri"/>
        <family val="2"/>
        <scheme val="minor"/>
      </rPr>
      <t xml:space="preserve"> Brotherhood  3/3/18</t>
    </r>
  </si>
  <si>
    <t>Pledge Meet actives     3/6/18</t>
  </si>
  <si>
    <t>Basketball  intramurals 2/19/18</t>
  </si>
  <si>
    <t>JI's                                           YOUR POINTS</t>
  </si>
  <si>
    <r>
      <rPr>
        <sz val="10"/>
        <rFont val="Calibri (Body)_x0000_"/>
      </rPr>
      <t>TTU v. Kansas</t>
    </r>
    <r>
      <rPr>
        <sz val="12"/>
        <rFont val="Calibri"/>
        <family val="2"/>
        <scheme val="minor"/>
      </rPr>
      <t xml:space="preserve"> Basketball Brotherhood 2/24/18</t>
    </r>
  </si>
  <si>
    <r>
      <rPr>
        <sz val="10"/>
        <rFont val="Calibri (Body)_x0000_"/>
      </rPr>
      <t>TTU v. Kansas</t>
    </r>
    <r>
      <rPr>
        <sz val="12"/>
        <rFont val="Calibri"/>
        <family val="2"/>
        <scheme val="minor"/>
      </rPr>
      <t xml:space="preserve"> </t>
    </r>
    <r>
      <rPr>
        <sz val="11"/>
        <rFont val="Calibri (Body)_x0000_"/>
      </rPr>
      <t>Basketball Brotherhood</t>
    </r>
    <r>
      <rPr>
        <sz val="12"/>
        <rFont val="Calibri"/>
        <family val="2"/>
        <scheme val="minor"/>
      </rPr>
      <t xml:space="preserve"> 2/24/18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</si>
</sst>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b/>
      <sz val="11"/>
      <name val="Calibri"/>
      <family val="2"/>
      <scheme val="minor"/>
    </font>
    <font>
      <b/>
      <sz val="11"/>
      <name val="Calibri (Body)_x0000_"/>
    </font>
    <font>
      <sz val="48"/>
      <color theme="0"/>
      <name val="Calibri (Body)_x0000_"/>
    </font>
    <font>
      <sz val="10"/>
      <name val="Calibri (Body)_x0000_"/>
    </font>
    <font>
      <sz val="11"/>
      <name val="Calibri (Body)_x0000_"/>
    </font>
  </fonts>
  <fills count="1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10" borderId="0" xfId="0" applyFill="1"/>
    <xf numFmtId="0" fontId="9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11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2" fillId="0" borderId="0" xfId="0" applyFont="1"/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9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4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11" fillId="0" borderId="0" xfId="7" applyFont="1" applyFill="1" applyProtection="1"/>
    <xf numFmtId="0" fontId="14" fillId="1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wrapText="1"/>
    </xf>
    <xf numFmtId="0" fontId="15" fillId="3" borderId="4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5" fillId="10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0" fillId="17" borderId="2" xfId="0" applyFill="1" applyBorder="1"/>
    <xf numFmtId="0" fontId="0" fillId="17" borderId="0" xfId="0" applyFill="1"/>
    <xf numFmtId="0" fontId="0" fillId="17" borderId="0" xfId="0" applyFill="1" applyAlignment="1">
      <alignment wrapText="1"/>
    </xf>
    <xf numFmtId="0" fontId="0" fillId="17" borderId="0" xfId="0" applyFill="1" applyBorder="1"/>
    <xf numFmtId="0" fontId="0" fillId="17" borderId="9" xfId="0" applyFill="1" applyBorder="1" applyAlignment="1">
      <alignment textRotation="255" wrapText="1"/>
    </xf>
    <xf numFmtId="0" fontId="0" fillId="0" borderId="0" xfId="0" applyFont="1" applyFill="1" applyBorder="1" applyAlignment="1">
      <alignment horizontal="center" wrapText="1"/>
    </xf>
    <xf numFmtId="0" fontId="9" fillId="15" borderId="0" xfId="7" applyFont="1" applyFill="1" applyProtection="1"/>
    <xf numFmtId="0" fontId="1" fillId="0" borderId="0" xfId="0" applyFont="1" applyFill="1" applyBorder="1"/>
    <xf numFmtId="0" fontId="13" fillId="0" borderId="0" xfId="0" applyFont="1" applyFill="1" applyBorder="1"/>
    <xf numFmtId="0" fontId="0" fillId="0" borderId="0" xfId="0" applyFont="1" applyFill="1" applyBorder="1" applyAlignment="1"/>
    <xf numFmtId="0" fontId="14" fillId="0" borderId="0" xfId="0" applyFont="1" applyFill="1" applyBorder="1"/>
    <xf numFmtId="0" fontId="11" fillId="0" borderId="0" xfId="7" applyFont="1" applyFill="1" applyBorder="1" applyProtection="1"/>
    <xf numFmtId="0" fontId="11" fillId="0" borderId="0" xfId="7" applyFont="1" applyFill="1" applyBorder="1" applyAlignment="1" applyProtection="1"/>
    <xf numFmtId="0" fontId="4" fillId="0" borderId="0" xfId="0" applyFont="1" applyFill="1" applyBorder="1"/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9" fillId="17" borderId="0" xfId="0" applyFont="1" applyFill="1" applyAlignment="1">
      <alignment horizontal="center" vertical="center" textRotation="180" wrapText="1"/>
    </xf>
    <xf numFmtId="0" fontId="0" fillId="17" borderId="0" xfId="0" applyFill="1" applyAlignment="1">
      <alignment horizontal="center" vertical="center" textRotation="180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7E79"/>
      <color rgb="FF56B6AA"/>
      <color rgb="FFE98173"/>
      <color rgb="FF8000E1"/>
      <color rgb="FFD87C79"/>
      <color rgb="FFFFA8F1"/>
      <color rgb="FFFF4C41"/>
      <color rgb="FFFF40FF"/>
      <color rgb="FFD08284"/>
      <color rgb="FFC10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56</xdr:row>
      <xdr:rowOff>63500</xdr:rowOff>
    </xdr:from>
    <xdr:to>
      <xdr:col>0</xdr:col>
      <xdr:colOff>2000189</xdr:colOff>
      <xdr:row>56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103910</xdr:colOff>
      <xdr:row>55</xdr:row>
      <xdr:rowOff>265545</xdr:rowOff>
    </xdr:from>
    <xdr:to>
      <xdr:col>10</xdr:col>
      <xdr:colOff>0</xdr:colOff>
      <xdr:row>57</xdr:row>
      <xdr:rowOff>11545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2A99C160-4621-9248-9400-BF203D9D2F55}"/>
            </a:ext>
          </a:extLst>
        </xdr:cNvPr>
        <xdr:cNvSpPr/>
      </xdr:nvSpPr>
      <xdr:spPr>
        <a:xfrm rot="10800000">
          <a:off x="9513455" y="19338636"/>
          <a:ext cx="1108363" cy="935182"/>
        </a:xfrm>
        <a:prstGeom prst="right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623455</xdr:colOff>
      <xdr:row>57</xdr:row>
      <xdr:rowOff>83125</xdr:rowOff>
    </xdr:from>
    <xdr:to>
      <xdr:col>10</xdr:col>
      <xdr:colOff>127001</xdr:colOff>
      <xdr:row>60</xdr:row>
      <xdr:rowOff>196273</xdr:rowOff>
    </xdr:to>
    <xdr:sp macro="" textlink="">
      <xdr:nvSpPr>
        <xdr:cNvPr id="5" name="Right Arrow 4">
          <a:extLst>
            <a:ext uri="{FF2B5EF4-FFF2-40B4-BE49-F238E27FC236}">
              <a16:creationId xmlns:a16="http://schemas.microsoft.com/office/drawing/2014/main" id="{A76D192F-1817-A244-A808-E640346EEE42}"/>
            </a:ext>
          </a:extLst>
        </xdr:cNvPr>
        <xdr:cNvSpPr/>
      </xdr:nvSpPr>
      <xdr:spPr>
        <a:xfrm rot="16200000">
          <a:off x="9953336" y="20425062"/>
          <a:ext cx="875148" cy="715819"/>
        </a:xfrm>
        <a:prstGeom prst="right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9"/>
  <sheetViews>
    <sheetView tabSelected="1" zoomScaleNormal="100" workbookViewId="0">
      <pane xSplit="2" ySplit="1" topLeftCell="I29" activePane="bottomRight" state="frozen"/>
      <selection pane="topRight" activeCell="C1" sqref="C1"/>
      <selection pane="bottomLeft" activeCell="A2" sqref="A2"/>
      <selection pane="bottomRight" activeCell="R43" sqref="R43"/>
    </sheetView>
  </sheetViews>
  <sheetFormatPr baseColWidth="10" defaultRowHeight="16"/>
  <cols>
    <col min="1" max="1" width="27.6640625" customWidth="1"/>
    <col min="2" max="2" width="14" bestFit="1" customWidth="1"/>
    <col min="3" max="3" width="10.83203125" customWidth="1"/>
    <col min="4" max="4" width="11.33203125" customWidth="1"/>
    <col min="5" max="5" width="10.83203125" customWidth="1"/>
    <col min="9" max="9" width="15.83203125" bestFit="1" customWidth="1"/>
    <col min="10" max="11" width="15.83203125" customWidth="1"/>
    <col min="17" max="31" width="11.33203125" customWidth="1"/>
    <col min="32" max="32" width="12.6640625" customWidth="1"/>
    <col min="33" max="33" width="15.6640625" customWidth="1"/>
    <col min="34" max="34" width="17.33203125" bestFit="1" customWidth="1"/>
  </cols>
  <sheetData>
    <row r="1" spans="1:35" ht="66" customHeight="1" thickBot="1">
      <c r="A1" s="1"/>
      <c r="B1" t="s">
        <v>46</v>
      </c>
      <c r="C1" s="17" t="s">
        <v>72</v>
      </c>
      <c r="D1" s="16" t="s">
        <v>99</v>
      </c>
      <c r="E1" s="26" t="s">
        <v>77</v>
      </c>
      <c r="F1" s="26" t="s">
        <v>78</v>
      </c>
      <c r="G1" s="26" t="s">
        <v>79</v>
      </c>
      <c r="H1" s="18" t="s">
        <v>76</v>
      </c>
      <c r="I1" s="26" t="s">
        <v>81</v>
      </c>
      <c r="J1" s="39" t="s">
        <v>93</v>
      </c>
      <c r="K1" s="28" t="s">
        <v>101</v>
      </c>
      <c r="L1" s="26" t="s">
        <v>83</v>
      </c>
      <c r="M1" s="26" t="s">
        <v>82</v>
      </c>
      <c r="N1" s="16" t="s">
        <v>86</v>
      </c>
      <c r="O1" s="45" t="s">
        <v>87</v>
      </c>
      <c r="P1" s="47" t="s">
        <v>100</v>
      </c>
      <c r="Q1" s="35" t="s">
        <v>92</v>
      </c>
      <c r="R1" s="30" t="s">
        <v>88</v>
      </c>
      <c r="S1" s="31" t="s">
        <v>91</v>
      </c>
      <c r="T1" s="31" t="s">
        <v>95</v>
      </c>
      <c r="U1" s="32" t="s">
        <v>89</v>
      </c>
      <c r="V1" s="33" t="s">
        <v>90</v>
      </c>
      <c r="W1" s="47" t="s">
        <v>108</v>
      </c>
      <c r="X1" s="30" t="s">
        <v>98</v>
      </c>
      <c r="Y1" s="43" t="s">
        <v>110</v>
      </c>
      <c r="Z1" s="30" t="s">
        <v>102</v>
      </c>
      <c r="AA1" s="49" t="s">
        <v>104</v>
      </c>
      <c r="AB1" s="31" t="s">
        <v>105</v>
      </c>
      <c r="AC1" s="50" t="s">
        <v>106</v>
      </c>
      <c r="AD1" s="49" t="s">
        <v>107</v>
      </c>
      <c r="AE1" s="29"/>
      <c r="AF1" s="10" t="s">
        <v>69</v>
      </c>
      <c r="AG1" s="10" t="s">
        <v>73</v>
      </c>
    </row>
    <row r="2" spans="1:35">
      <c r="A2" s="1" t="s">
        <v>0</v>
      </c>
      <c r="C2">
        <v>5</v>
      </c>
      <c r="D2">
        <v>20</v>
      </c>
      <c r="E2">
        <v>10</v>
      </c>
      <c r="F2">
        <v>10</v>
      </c>
      <c r="G2">
        <v>10</v>
      </c>
      <c r="H2">
        <v>50</v>
      </c>
      <c r="I2">
        <v>10</v>
      </c>
      <c r="J2">
        <v>20</v>
      </c>
      <c r="K2">
        <v>15</v>
      </c>
      <c r="L2">
        <v>10</v>
      </c>
      <c r="M2">
        <v>10</v>
      </c>
      <c r="N2">
        <v>20</v>
      </c>
      <c r="O2" s="46">
        <v>20</v>
      </c>
      <c r="P2" s="34">
        <v>5</v>
      </c>
      <c r="Q2" s="34">
        <v>15</v>
      </c>
      <c r="R2" s="34">
        <v>20</v>
      </c>
      <c r="S2" s="34"/>
      <c r="T2" s="34"/>
      <c r="AF2">
        <f>SUM(C2:AD2)</f>
        <v>250</v>
      </c>
      <c r="AG2" s="11">
        <f>(D2+H2+E2+F2+G2+N2+R2+U2+V2+K2+X2+Z2+AA2+AB2)*0.6</f>
        <v>93</v>
      </c>
    </row>
    <row r="3" spans="1:35" ht="27" customHeight="1">
      <c r="A3" s="1" t="s">
        <v>1</v>
      </c>
      <c r="B3" s="12" t="str">
        <f t="shared" ref="B3:B26" si="0">IF(AF3&lt;$AG$2, "Bad Standing", "Good Standing")</f>
        <v>Good Standing</v>
      </c>
      <c r="C3">
        <v>0</v>
      </c>
      <c r="D3" s="13">
        <v>20</v>
      </c>
      <c r="E3" s="13">
        <v>0</v>
      </c>
      <c r="F3" s="13">
        <v>10</v>
      </c>
      <c r="G3" s="13">
        <v>10</v>
      </c>
      <c r="H3" s="13">
        <v>50</v>
      </c>
      <c r="I3" s="13">
        <v>10</v>
      </c>
      <c r="J3" s="13">
        <v>20</v>
      </c>
      <c r="K3" s="13">
        <v>15</v>
      </c>
      <c r="L3" s="13">
        <v>10</v>
      </c>
      <c r="M3" s="13">
        <v>0</v>
      </c>
      <c r="N3" s="13">
        <v>0</v>
      </c>
      <c r="O3" s="34">
        <v>20</v>
      </c>
      <c r="P3" s="44">
        <v>0</v>
      </c>
      <c r="Q3" s="44">
        <v>0</v>
      </c>
      <c r="R3" s="34">
        <v>20</v>
      </c>
      <c r="S3" s="13"/>
      <c r="AF3">
        <f>SUM(C3:R3)</f>
        <v>185</v>
      </c>
    </row>
    <row r="4" spans="1:35" ht="27" customHeight="1" thickBot="1">
      <c r="A4" s="1" t="s">
        <v>2</v>
      </c>
      <c r="B4" s="12" t="str">
        <f t="shared" si="0"/>
        <v>Good Standing</v>
      </c>
      <c r="C4">
        <v>0</v>
      </c>
      <c r="D4" s="13">
        <v>20</v>
      </c>
      <c r="E4" s="13">
        <v>10</v>
      </c>
      <c r="F4" s="13">
        <v>10</v>
      </c>
      <c r="G4" s="13">
        <v>10</v>
      </c>
      <c r="H4" s="13">
        <v>50</v>
      </c>
      <c r="I4" s="41">
        <v>0</v>
      </c>
      <c r="J4" s="13">
        <v>0</v>
      </c>
      <c r="K4" s="13">
        <v>15</v>
      </c>
      <c r="L4" s="13">
        <v>10</v>
      </c>
      <c r="M4" s="13">
        <v>10</v>
      </c>
      <c r="N4" s="13">
        <v>20</v>
      </c>
      <c r="O4" s="34">
        <v>20</v>
      </c>
      <c r="P4" s="44">
        <v>0</v>
      </c>
      <c r="Q4" s="34">
        <v>7.5</v>
      </c>
      <c r="R4" s="34">
        <v>20</v>
      </c>
      <c r="S4" s="13"/>
      <c r="U4" s="29"/>
      <c r="AF4">
        <f t="shared" ref="AF4:AF21" si="1">SUM(C4:R4)</f>
        <v>202.5</v>
      </c>
      <c r="AH4" t="s">
        <v>47</v>
      </c>
      <c r="AI4" s="6" t="s">
        <v>51</v>
      </c>
    </row>
    <row r="5" spans="1:35" ht="27" customHeight="1" thickBot="1">
      <c r="A5" s="1" t="s">
        <v>3</v>
      </c>
      <c r="B5" s="12" t="str">
        <f t="shared" si="0"/>
        <v>Good Standing</v>
      </c>
      <c r="C5">
        <v>5</v>
      </c>
      <c r="D5" s="13">
        <v>20</v>
      </c>
      <c r="E5" s="13">
        <v>10</v>
      </c>
      <c r="F5" s="13">
        <v>10</v>
      </c>
      <c r="G5" s="13">
        <v>10</v>
      </c>
      <c r="H5" s="13">
        <v>50</v>
      </c>
      <c r="I5" s="13">
        <v>0</v>
      </c>
      <c r="J5" s="13">
        <v>20</v>
      </c>
      <c r="K5" s="13">
        <v>15</v>
      </c>
      <c r="L5" s="34">
        <v>0</v>
      </c>
      <c r="M5" s="34">
        <v>0</v>
      </c>
      <c r="N5" s="13">
        <v>10</v>
      </c>
      <c r="O5" s="13">
        <v>10</v>
      </c>
      <c r="P5" s="44">
        <v>0</v>
      </c>
      <c r="Q5" s="44">
        <v>0</v>
      </c>
      <c r="R5" s="34">
        <v>20</v>
      </c>
      <c r="S5" s="13"/>
      <c r="AF5">
        <f t="shared" si="1"/>
        <v>180</v>
      </c>
      <c r="AH5" s="19" t="s">
        <v>49</v>
      </c>
      <c r="AI5">
        <v>20</v>
      </c>
    </row>
    <row r="6" spans="1:35" ht="27" customHeight="1" thickBot="1">
      <c r="A6" s="1" t="s">
        <v>4</v>
      </c>
      <c r="B6" s="12" t="str">
        <f t="shared" si="0"/>
        <v>Good Standing</v>
      </c>
      <c r="C6">
        <v>5</v>
      </c>
      <c r="D6" s="13">
        <v>20</v>
      </c>
      <c r="E6" s="13">
        <v>0</v>
      </c>
      <c r="F6" s="13">
        <v>10</v>
      </c>
      <c r="G6" s="13">
        <v>10</v>
      </c>
      <c r="H6" s="13">
        <v>50</v>
      </c>
      <c r="I6" s="13">
        <v>0</v>
      </c>
      <c r="J6" s="13">
        <v>20</v>
      </c>
      <c r="K6" s="13">
        <v>0</v>
      </c>
      <c r="L6" s="13">
        <v>0</v>
      </c>
      <c r="M6" s="13">
        <v>0</v>
      </c>
      <c r="N6" s="44">
        <v>20</v>
      </c>
      <c r="O6" s="13">
        <v>20</v>
      </c>
      <c r="P6" s="44">
        <v>0</v>
      </c>
      <c r="Q6" s="44">
        <v>0</v>
      </c>
      <c r="R6" s="34">
        <v>20</v>
      </c>
      <c r="S6" s="13"/>
      <c r="U6" s="67" t="s">
        <v>80</v>
      </c>
      <c r="V6" s="68"/>
      <c r="AF6">
        <f t="shared" si="1"/>
        <v>175</v>
      </c>
      <c r="AH6" s="36" t="s">
        <v>71</v>
      </c>
      <c r="AI6">
        <v>15</v>
      </c>
    </row>
    <row r="7" spans="1:35" ht="27" customHeight="1" thickBot="1">
      <c r="A7" s="1" t="s">
        <v>5</v>
      </c>
      <c r="B7" s="12" t="str">
        <f t="shared" si="0"/>
        <v>Good Standing</v>
      </c>
      <c r="C7">
        <v>5</v>
      </c>
      <c r="D7" s="13">
        <v>20</v>
      </c>
      <c r="E7" s="13">
        <v>0</v>
      </c>
      <c r="F7" s="13">
        <v>10</v>
      </c>
      <c r="G7" s="41">
        <v>0</v>
      </c>
      <c r="H7" s="13">
        <v>25</v>
      </c>
      <c r="I7" s="13">
        <v>10</v>
      </c>
      <c r="J7" s="13">
        <v>0</v>
      </c>
      <c r="K7" s="13">
        <v>15</v>
      </c>
      <c r="L7" s="13">
        <v>0</v>
      </c>
      <c r="M7" s="13">
        <v>10</v>
      </c>
      <c r="N7" s="13">
        <v>0</v>
      </c>
      <c r="O7" s="13">
        <v>20</v>
      </c>
      <c r="P7" s="44">
        <v>0</v>
      </c>
      <c r="Q7" s="13">
        <v>15</v>
      </c>
      <c r="R7" s="34">
        <v>20</v>
      </c>
      <c r="S7" s="13"/>
      <c r="U7" s="69"/>
      <c r="V7" s="70"/>
      <c r="AF7">
        <f t="shared" si="1"/>
        <v>150</v>
      </c>
      <c r="AH7" s="20" t="s">
        <v>50</v>
      </c>
      <c r="AI7">
        <v>50</v>
      </c>
    </row>
    <row r="8" spans="1:35" ht="27" customHeight="1" thickBot="1">
      <c r="A8" s="1" t="s">
        <v>6</v>
      </c>
      <c r="B8" s="12" t="str">
        <f t="shared" si="0"/>
        <v>Good Standing</v>
      </c>
      <c r="C8">
        <v>5</v>
      </c>
      <c r="D8" s="13">
        <v>20</v>
      </c>
      <c r="E8" s="13">
        <v>10</v>
      </c>
      <c r="F8" s="13">
        <v>0</v>
      </c>
      <c r="G8" s="41">
        <v>0</v>
      </c>
      <c r="H8" s="13">
        <v>50</v>
      </c>
      <c r="I8" s="13">
        <v>10</v>
      </c>
      <c r="J8" s="13">
        <v>0</v>
      </c>
      <c r="K8" s="13">
        <v>15</v>
      </c>
      <c r="L8" s="13">
        <v>0</v>
      </c>
      <c r="M8" s="13">
        <v>10</v>
      </c>
      <c r="N8" s="13">
        <v>0</v>
      </c>
      <c r="O8" s="13">
        <v>20</v>
      </c>
      <c r="P8" s="44">
        <v>0</v>
      </c>
      <c r="Q8" s="44">
        <v>0</v>
      </c>
      <c r="R8" s="34">
        <v>20</v>
      </c>
      <c r="S8" s="13"/>
      <c r="AF8">
        <f t="shared" si="1"/>
        <v>160</v>
      </c>
      <c r="AH8" s="21" t="s">
        <v>52</v>
      </c>
      <c r="AI8">
        <v>30</v>
      </c>
    </row>
    <row r="9" spans="1:35" ht="27" customHeight="1" thickBot="1">
      <c r="A9" s="1" t="s">
        <v>7</v>
      </c>
      <c r="B9" s="27" t="str">
        <f t="shared" si="0"/>
        <v>Bad Standing</v>
      </c>
      <c r="C9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44">
        <v>0</v>
      </c>
      <c r="P9" s="44">
        <v>0</v>
      </c>
      <c r="Q9" s="44">
        <v>0</v>
      </c>
      <c r="R9" s="34">
        <v>0</v>
      </c>
      <c r="S9" s="13"/>
      <c r="AF9">
        <f t="shared" si="1"/>
        <v>0</v>
      </c>
      <c r="AH9" s="38" t="s">
        <v>96</v>
      </c>
      <c r="AI9">
        <v>20</v>
      </c>
    </row>
    <row r="10" spans="1:35" ht="27" customHeight="1" thickBot="1">
      <c r="A10" s="1" t="s">
        <v>8</v>
      </c>
      <c r="B10" s="12" t="str">
        <f t="shared" si="0"/>
        <v>Good Standing</v>
      </c>
      <c r="C10">
        <v>5</v>
      </c>
      <c r="D10" s="13">
        <v>20</v>
      </c>
      <c r="E10" s="13">
        <v>10</v>
      </c>
      <c r="F10" s="13">
        <v>0</v>
      </c>
      <c r="G10" s="13">
        <v>10</v>
      </c>
      <c r="H10" s="13">
        <v>50</v>
      </c>
      <c r="I10" s="13">
        <v>10</v>
      </c>
      <c r="J10" s="13">
        <v>20</v>
      </c>
      <c r="K10" s="13">
        <v>0</v>
      </c>
      <c r="L10" s="13">
        <v>0</v>
      </c>
      <c r="M10" s="13">
        <v>10</v>
      </c>
      <c r="N10" s="13">
        <v>20</v>
      </c>
      <c r="O10" s="13">
        <v>20</v>
      </c>
      <c r="P10" s="44">
        <v>0</v>
      </c>
      <c r="Q10" s="44">
        <v>0</v>
      </c>
      <c r="R10" s="34">
        <v>20</v>
      </c>
      <c r="S10" s="13"/>
      <c r="AF10">
        <f t="shared" si="1"/>
        <v>195</v>
      </c>
      <c r="AH10" s="22" t="s">
        <v>103</v>
      </c>
      <c r="AI10">
        <v>10</v>
      </c>
    </row>
    <row r="11" spans="1:35" ht="27" customHeight="1" thickBot="1">
      <c r="A11" s="1" t="s">
        <v>9</v>
      </c>
      <c r="B11" s="12" t="str">
        <f t="shared" si="0"/>
        <v>Good Standing</v>
      </c>
      <c r="C11">
        <v>0</v>
      </c>
      <c r="D11" s="13">
        <v>20</v>
      </c>
      <c r="E11" s="13">
        <v>10</v>
      </c>
      <c r="F11" s="13">
        <v>10</v>
      </c>
      <c r="G11" s="13">
        <v>10</v>
      </c>
      <c r="H11" s="13">
        <v>50</v>
      </c>
      <c r="I11" s="13">
        <v>0</v>
      </c>
      <c r="J11" s="13">
        <v>20</v>
      </c>
      <c r="K11" s="13">
        <v>15</v>
      </c>
      <c r="L11" s="13">
        <v>10</v>
      </c>
      <c r="M11" s="13">
        <v>0</v>
      </c>
      <c r="N11" s="13">
        <v>10</v>
      </c>
      <c r="O11" s="13">
        <v>20</v>
      </c>
      <c r="P11" s="44">
        <v>0</v>
      </c>
      <c r="Q11" s="44">
        <v>0</v>
      </c>
      <c r="R11" s="34">
        <v>20</v>
      </c>
      <c r="S11" s="13"/>
      <c r="AF11">
        <f t="shared" si="1"/>
        <v>195</v>
      </c>
      <c r="AH11" s="37" t="s">
        <v>97</v>
      </c>
      <c r="AI11" s="40">
        <v>10</v>
      </c>
    </row>
    <row r="12" spans="1:35" ht="27" customHeight="1" thickBot="1">
      <c r="A12" s="1" t="s">
        <v>10</v>
      </c>
      <c r="B12" s="12" t="str">
        <f t="shared" si="0"/>
        <v>Good Standing</v>
      </c>
      <c r="C12">
        <v>0</v>
      </c>
      <c r="D12" s="13">
        <v>20</v>
      </c>
      <c r="E12" s="13">
        <v>0</v>
      </c>
      <c r="F12" s="13">
        <v>10</v>
      </c>
      <c r="G12" s="13">
        <v>10</v>
      </c>
      <c r="H12" s="13">
        <v>50</v>
      </c>
      <c r="I12" s="13">
        <v>0</v>
      </c>
      <c r="J12" s="13">
        <v>0</v>
      </c>
      <c r="K12" s="13">
        <v>0</v>
      </c>
      <c r="L12" s="13">
        <v>10</v>
      </c>
      <c r="M12" s="13">
        <v>0</v>
      </c>
      <c r="N12" s="13">
        <v>20</v>
      </c>
      <c r="O12" s="13">
        <v>0</v>
      </c>
      <c r="P12" s="44">
        <v>0</v>
      </c>
      <c r="Q12" s="44">
        <v>0</v>
      </c>
      <c r="R12" s="13">
        <v>10</v>
      </c>
      <c r="S12" s="13"/>
      <c r="AF12">
        <f t="shared" si="1"/>
        <v>130</v>
      </c>
      <c r="AH12" s="48" t="s">
        <v>48</v>
      </c>
      <c r="AI12" s="40">
        <v>5</v>
      </c>
    </row>
    <row r="13" spans="1:35" ht="27" customHeight="1" thickBot="1">
      <c r="A13" s="1" t="s">
        <v>84</v>
      </c>
      <c r="B13" s="12" t="str">
        <f t="shared" si="0"/>
        <v>Good Standing</v>
      </c>
      <c r="C13">
        <v>5</v>
      </c>
      <c r="D13" s="13">
        <v>0</v>
      </c>
      <c r="E13" s="13">
        <v>10</v>
      </c>
      <c r="F13" s="13">
        <v>0</v>
      </c>
      <c r="G13" s="13">
        <v>0</v>
      </c>
      <c r="H13" s="13">
        <v>50</v>
      </c>
      <c r="I13" s="13">
        <v>10</v>
      </c>
      <c r="J13" s="13">
        <v>20</v>
      </c>
      <c r="K13" s="13">
        <v>0</v>
      </c>
      <c r="L13" s="13">
        <v>0</v>
      </c>
      <c r="M13" s="13">
        <v>10</v>
      </c>
      <c r="N13" s="13">
        <v>0</v>
      </c>
      <c r="O13" s="13">
        <v>0</v>
      </c>
      <c r="P13" s="13">
        <v>5</v>
      </c>
      <c r="Q13" s="44">
        <v>0</v>
      </c>
      <c r="R13" s="34">
        <v>20</v>
      </c>
      <c r="S13" s="13"/>
      <c r="T13" s="13"/>
      <c r="AF13">
        <f t="shared" si="1"/>
        <v>130</v>
      </c>
      <c r="AH13" s="23" t="s">
        <v>74</v>
      </c>
      <c r="AI13">
        <v>5</v>
      </c>
    </row>
    <row r="14" spans="1:35" ht="27" customHeight="1">
      <c r="A14" s="1" t="s">
        <v>11</v>
      </c>
      <c r="B14" s="12" t="str">
        <f t="shared" si="0"/>
        <v>Good Standing</v>
      </c>
      <c r="C14">
        <v>5</v>
      </c>
      <c r="D14" s="13">
        <v>20</v>
      </c>
      <c r="E14" s="13">
        <v>10</v>
      </c>
      <c r="F14" s="13">
        <v>0</v>
      </c>
      <c r="G14" s="13">
        <v>10</v>
      </c>
      <c r="H14" s="13">
        <v>50</v>
      </c>
      <c r="I14" s="13">
        <v>10</v>
      </c>
      <c r="J14" s="13">
        <v>0</v>
      </c>
      <c r="K14" s="13">
        <v>0</v>
      </c>
      <c r="L14" s="13">
        <v>10</v>
      </c>
      <c r="M14" s="13">
        <v>10</v>
      </c>
      <c r="N14" s="13">
        <v>20</v>
      </c>
      <c r="O14" s="13">
        <v>20</v>
      </c>
      <c r="P14" s="13">
        <v>0</v>
      </c>
      <c r="Q14" s="13">
        <v>0</v>
      </c>
      <c r="R14" s="34"/>
      <c r="S14" s="13"/>
      <c r="T14" s="13"/>
      <c r="AF14">
        <f t="shared" si="1"/>
        <v>165</v>
      </c>
      <c r="AH14" s="9"/>
    </row>
    <row r="15" spans="1:35" ht="27" customHeight="1">
      <c r="A15" s="1" t="s">
        <v>12</v>
      </c>
      <c r="B15" s="12" t="str">
        <f t="shared" si="0"/>
        <v>Good Standing</v>
      </c>
      <c r="C15">
        <v>5</v>
      </c>
      <c r="D15" s="13">
        <v>20</v>
      </c>
      <c r="E15" s="13">
        <v>10</v>
      </c>
      <c r="F15" s="13">
        <v>10</v>
      </c>
      <c r="G15" s="13">
        <v>0</v>
      </c>
      <c r="H15" s="13">
        <v>50</v>
      </c>
      <c r="I15" s="13">
        <v>0</v>
      </c>
      <c r="J15" s="13">
        <v>20</v>
      </c>
      <c r="K15" s="13">
        <v>15</v>
      </c>
      <c r="L15" s="13">
        <v>0</v>
      </c>
      <c r="M15" s="13">
        <v>10</v>
      </c>
      <c r="N15" s="13">
        <v>20</v>
      </c>
      <c r="O15" s="13">
        <v>0</v>
      </c>
      <c r="P15" s="13">
        <v>0</v>
      </c>
      <c r="Q15" s="13">
        <v>0</v>
      </c>
      <c r="R15" s="34">
        <v>20</v>
      </c>
      <c r="S15" s="13"/>
      <c r="T15" s="13"/>
      <c r="AF15">
        <f t="shared" si="1"/>
        <v>180</v>
      </c>
    </row>
    <row r="16" spans="1:35" ht="27" customHeight="1">
      <c r="A16" s="1" t="s">
        <v>13</v>
      </c>
      <c r="B16" s="12" t="str">
        <f t="shared" si="0"/>
        <v>Good Standing</v>
      </c>
      <c r="C16">
        <v>5</v>
      </c>
      <c r="D16" s="13">
        <v>20</v>
      </c>
      <c r="E16" s="13">
        <v>10</v>
      </c>
      <c r="F16" s="13">
        <v>10</v>
      </c>
      <c r="G16" s="13">
        <v>10</v>
      </c>
      <c r="H16" s="13">
        <v>50</v>
      </c>
      <c r="I16" s="13">
        <v>10</v>
      </c>
      <c r="J16" s="13">
        <v>10</v>
      </c>
      <c r="K16" s="13">
        <v>15</v>
      </c>
      <c r="L16" s="13">
        <v>5</v>
      </c>
      <c r="M16" s="13">
        <v>5</v>
      </c>
      <c r="N16" s="13">
        <v>20</v>
      </c>
      <c r="O16" s="13">
        <v>20</v>
      </c>
      <c r="P16" s="13">
        <v>0</v>
      </c>
      <c r="Q16" s="13">
        <v>15</v>
      </c>
      <c r="R16" s="34">
        <v>20</v>
      </c>
      <c r="S16" s="13"/>
      <c r="T16" s="34"/>
      <c r="AF16">
        <f t="shared" si="1"/>
        <v>225</v>
      </c>
    </row>
    <row r="17" spans="1:32" ht="27" customHeight="1">
      <c r="A17" s="1" t="s">
        <v>14</v>
      </c>
      <c r="B17" s="57" t="str">
        <f t="shared" si="0"/>
        <v>Bad Standing</v>
      </c>
      <c r="C17">
        <v>0</v>
      </c>
      <c r="D17" s="13">
        <v>20</v>
      </c>
      <c r="E17" s="13">
        <v>0</v>
      </c>
      <c r="F17" s="13">
        <v>10</v>
      </c>
      <c r="G17" s="13">
        <v>0</v>
      </c>
      <c r="H17" s="13">
        <v>50</v>
      </c>
      <c r="I17" s="61">
        <v>0</v>
      </c>
      <c r="J17" s="13">
        <v>0</v>
      </c>
      <c r="K17" s="13">
        <v>0</v>
      </c>
      <c r="L17" s="13">
        <v>10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/>
      <c r="T17" s="13"/>
      <c r="AF17">
        <f t="shared" si="1"/>
        <v>90</v>
      </c>
    </row>
    <row r="18" spans="1:32" ht="27" customHeight="1">
      <c r="A18" s="1" t="s">
        <v>85</v>
      </c>
      <c r="B18" s="12" t="str">
        <f t="shared" si="0"/>
        <v>Good Standing</v>
      </c>
      <c r="C18">
        <v>0</v>
      </c>
      <c r="D18" s="13">
        <v>0</v>
      </c>
      <c r="E18" s="13">
        <v>0</v>
      </c>
      <c r="F18" s="13">
        <v>0</v>
      </c>
      <c r="G18" s="13">
        <v>0</v>
      </c>
      <c r="H18" s="13">
        <v>50</v>
      </c>
      <c r="I18" s="13">
        <v>0</v>
      </c>
      <c r="J18" s="13">
        <v>10</v>
      </c>
      <c r="K18" s="13">
        <v>15</v>
      </c>
      <c r="L18" s="13">
        <v>5</v>
      </c>
      <c r="M18" s="13">
        <v>5</v>
      </c>
      <c r="N18" s="13">
        <v>20</v>
      </c>
      <c r="O18" s="13">
        <v>10</v>
      </c>
      <c r="P18" s="13">
        <v>0</v>
      </c>
      <c r="Q18" s="13">
        <v>7.5</v>
      </c>
      <c r="R18" s="34">
        <v>20</v>
      </c>
      <c r="S18" s="13"/>
      <c r="T18" s="13"/>
      <c r="AF18">
        <f t="shared" si="1"/>
        <v>142.5</v>
      </c>
    </row>
    <row r="19" spans="1:32" ht="27" customHeight="1">
      <c r="A19" s="1" t="s">
        <v>15</v>
      </c>
      <c r="B19" s="12" t="str">
        <f t="shared" si="0"/>
        <v>Good Standing</v>
      </c>
      <c r="C19">
        <v>5</v>
      </c>
      <c r="D19" s="13">
        <v>20</v>
      </c>
      <c r="E19" s="13">
        <v>10</v>
      </c>
      <c r="F19" s="13">
        <v>10</v>
      </c>
      <c r="G19" s="13">
        <v>10</v>
      </c>
      <c r="H19" s="13">
        <v>50</v>
      </c>
      <c r="I19" s="13">
        <v>10</v>
      </c>
      <c r="J19" s="13">
        <v>0</v>
      </c>
      <c r="K19" s="13">
        <v>15</v>
      </c>
      <c r="L19" s="13">
        <v>10</v>
      </c>
      <c r="M19" s="13">
        <v>10</v>
      </c>
      <c r="N19" s="13">
        <v>20</v>
      </c>
      <c r="O19" s="13">
        <v>20</v>
      </c>
      <c r="P19" s="13">
        <v>0</v>
      </c>
      <c r="Q19" s="13">
        <v>15</v>
      </c>
      <c r="R19" s="34">
        <v>20</v>
      </c>
      <c r="S19" s="13"/>
      <c r="T19" s="13"/>
      <c r="AF19">
        <f t="shared" si="1"/>
        <v>225</v>
      </c>
    </row>
    <row r="20" spans="1:32" ht="27" customHeight="1">
      <c r="A20" s="1" t="s">
        <v>16</v>
      </c>
      <c r="B20" s="12" t="str">
        <f t="shared" si="0"/>
        <v>Good Standing</v>
      </c>
      <c r="C20">
        <v>0</v>
      </c>
      <c r="D20" s="13">
        <v>20</v>
      </c>
      <c r="E20" s="13">
        <v>10</v>
      </c>
      <c r="F20" s="13">
        <v>0</v>
      </c>
      <c r="G20" s="13">
        <v>10</v>
      </c>
      <c r="H20" s="13">
        <v>50</v>
      </c>
      <c r="I20" s="13">
        <v>0</v>
      </c>
      <c r="J20" s="13">
        <v>0</v>
      </c>
      <c r="K20" s="13">
        <v>0</v>
      </c>
      <c r="L20" s="13">
        <v>10</v>
      </c>
      <c r="M20" s="13">
        <v>0</v>
      </c>
      <c r="N20" s="13">
        <v>20</v>
      </c>
      <c r="O20" s="13">
        <v>0</v>
      </c>
      <c r="P20" s="13">
        <v>0</v>
      </c>
      <c r="Q20" s="13">
        <v>0</v>
      </c>
      <c r="R20" s="34">
        <v>20</v>
      </c>
      <c r="S20" s="13"/>
      <c r="AF20">
        <f t="shared" si="1"/>
        <v>140</v>
      </c>
    </row>
    <row r="21" spans="1:32" ht="27" customHeight="1">
      <c r="A21" s="1" t="s">
        <v>17</v>
      </c>
      <c r="B21" s="12" t="str">
        <f t="shared" si="0"/>
        <v>Good Standing</v>
      </c>
      <c r="C21">
        <v>5</v>
      </c>
      <c r="D21" s="13">
        <v>20</v>
      </c>
      <c r="E21" s="13">
        <v>10</v>
      </c>
      <c r="F21" s="13">
        <v>10</v>
      </c>
      <c r="G21" s="13">
        <v>10</v>
      </c>
      <c r="H21" s="13">
        <v>50</v>
      </c>
      <c r="I21" s="13">
        <v>10</v>
      </c>
      <c r="J21" s="13">
        <v>20</v>
      </c>
      <c r="K21" s="13">
        <v>7.5</v>
      </c>
      <c r="L21" s="13">
        <v>10</v>
      </c>
      <c r="M21" s="13">
        <v>10</v>
      </c>
      <c r="N21" s="13">
        <v>10</v>
      </c>
      <c r="O21" s="13">
        <v>20</v>
      </c>
      <c r="P21" s="13">
        <v>0</v>
      </c>
      <c r="Q21" s="13">
        <v>0</v>
      </c>
      <c r="R21" s="34">
        <v>20</v>
      </c>
      <c r="S21" s="13"/>
      <c r="AF21">
        <f t="shared" si="1"/>
        <v>212.5</v>
      </c>
    </row>
    <row r="22" spans="1:32" ht="27" customHeight="1">
      <c r="A22" s="15" t="s">
        <v>18</v>
      </c>
      <c r="B22" s="42" t="s">
        <v>45</v>
      </c>
      <c r="C22" s="42" t="s">
        <v>45</v>
      </c>
      <c r="D22" s="62" t="s">
        <v>45</v>
      </c>
      <c r="E22" s="62" t="s">
        <v>45</v>
      </c>
      <c r="F22" s="62" t="s">
        <v>45</v>
      </c>
      <c r="G22" s="62" t="s">
        <v>45</v>
      </c>
      <c r="H22" s="62" t="s">
        <v>45</v>
      </c>
      <c r="I22" s="62" t="s">
        <v>45</v>
      </c>
      <c r="J22" s="62" t="s">
        <v>45</v>
      </c>
      <c r="K22" s="62" t="s">
        <v>45</v>
      </c>
      <c r="L22" s="62" t="s">
        <v>45</v>
      </c>
      <c r="M22" s="62" t="s">
        <v>45</v>
      </c>
      <c r="N22" s="62" t="s">
        <v>45</v>
      </c>
      <c r="O22" s="63" t="s">
        <v>45</v>
      </c>
      <c r="P22" s="63" t="s">
        <v>45</v>
      </c>
      <c r="Q22" s="62" t="s">
        <v>45</v>
      </c>
      <c r="R22" s="62" t="s">
        <v>45</v>
      </c>
      <c r="S22" s="62" t="s">
        <v>45</v>
      </c>
      <c r="T22" s="42" t="s">
        <v>45</v>
      </c>
      <c r="U22" s="42" t="s">
        <v>45</v>
      </c>
      <c r="V22" s="42" t="s">
        <v>45</v>
      </c>
      <c r="W22" s="42"/>
      <c r="X22" s="42" t="s">
        <v>45</v>
      </c>
      <c r="Y22" s="42" t="s">
        <v>45</v>
      </c>
      <c r="Z22" s="42" t="s">
        <v>45</v>
      </c>
      <c r="AA22" s="42" t="s">
        <v>45</v>
      </c>
      <c r="AB22" s="42" t="s">
        <v>45</v>
      </c>
      <c r="AC22" s="42" t="s">
        <v>45</v>
      </c>
      <c r="AD22" s="42" t="s">
        <v>45</v>
      </c>
      <c r="AF22" s="3" t="s">
        <v>45</v>
      </c>
    </row>
    <row r="23" spans="1:32" ht="27" customHeight="1">
      <c r="A23" s="1" t="s">
        <v>19</v>
      </c>
      <c r="B23" s="12" t="str">
        <f t="shared" si="0"/>
        <v>Good Standing</v>
      </c>
      <c r="C23">
        <v>0</v>
      </c>
      <c r="D23" s="13">
        <v>20</v>
      </c>
      <c r="E23" s="13">
        <v>10</v>
      </c>
      <c r="F23" s="13">
        <v>10</v>
      </c>
      <c r="G23" s="13">
        <v>10</v>
      </c>
      <c r="H23" s="13">
        <v>50</v>
      </c>
      <c r="I23" s="13">
        <v>0</v>
      </c>
      <c r="J23" s="13">
        <v>0</v>
      </c>
      <c r="K23" s="13">
        <v>15</v>
      </c>
      <c r="L23" s="13">
        <v>0</v>
      </c>
      <c r="M23" s="13">
        <v>0</v>
      </c>
      <c r="N23" s="13">
        <v>0</v>
      </c>
      <c r="O23" s="13">
        <v>10</v>
      </c>
      <c r="P23" s="13">
        <v>0</v>
      </c>
      <c r="Q23" s="13">
        <v>0</v>
      </c>
      <c r="R23" s="13">
        <v>0</v>
      </c>
      <c r="S23" s="13"/>
      <c r="AF23">
        <f t="shared" ref="AF23:AF26" si="2">SUM(C23:R23)</f>
        <v>125</v>
      </c>
    </row>
    <row r="24" spans="1:32" ht="27" customHeight="1">
      <c r="A24" s="1" t="s">
        <v>20</v>
      </c>
      <c r="B24" s="12" t="str">
        <f t="shared" si="0"/>
        <v>Good Standing</v>
      </c>
      <c r="C24">
        <v>5</v>
      </c>
      <c r="D24" s="13">
        <v>20</v>
      </c>
      <c r="E24" s="13">
        <v>10</v>
      </c>
      <c r="F24" s="13">
        <v>10</v>
      </c>
      <c r="G24" s="13">
        <v>0</v>
      </c>
      <c r="H24" s="13">
        <v>50</v>
      </c>
      <c r="I24" s="13">
        <v>10</v>
      </c>
      <c r="J24" s="13">
        <v>20</v>
      </c>
      <c r="K24" s="13">
        <v>15</v>
      </c>
      <c r="L24" s="13">
        <v>10</v>
      </c>
      <c r="M24" s="13">
        <v>10</v>
      </c>
      <c r="N24" s="13">
        <v>0</v>
      </c>
      <c r="O24" s="13">
        <v>0</v>
      </c>
      <c r="P24" s="13">
        <v>5</v>
      </c>
      <c r="Q24" s="13">
        <v>0</v>
      </c>
      <c r="R24" s="34">
        <v>20</v>
      </c>
      <c r="S24" s="13"/>
      <c r="AF24">
        <f t="shared" si="2"/>
        <v>185</v>
      </c>
    </row>
    <row r="25" spans="1:32" ht="27" customHeight="1">
      <c r="A25" s="1" t="s">
        <v>21</v>
      </c>
      <c r="B25" s="12" t="str">
        <f t="shared" si="0"/>
        <v>Good Standing</v>
      </c>
      <c r="C25">
        <v>0</v>
      </c>
      <c r="D25" s="13">
        <v>20</v>
      </c>
      <c r="E25" s="13">
        <v>0</v>
      </c>
      <c r="F25" s="13">
        <v>10</v>
      </c>
      <c r="G25" s="13">
        <v>10</v>
      </c>
      <c r="H25" s="13">
        <v>50</v>
      </c>
      <c r="I25" s="13">
        <v>0</v>
      </c>
      <c r="J25" s="13">
        <v>0</v>
      </c>
      <c r="K25" s="13">
        <v>0</v>
      </c>
      <c r="L25" s="13">
        <v>10</v>
      </c>
      <c r="M25" s="13">
        <v>0</v>
      </c>
      <c r="N25" s="13">
        <v>20</v>
      </c>
      <c r="O25" s="13">
        <v>20</v>
      </c>
      <c r="P25" s="13">
        <v>0</v>
      </c>
      <c r="Q25" s="13">
        <v>0</v>
      </c>
      <c r="R25" s="34">
        <v>20</v>
      </c>
      <c r="S25" s="13"/>
      <c r="AF25">
        <f t="shared" si="2"/>
        <v>160</v>
      </c>
    </row>
    <row r="26" spans="1:32" ht="27" customHeight="1">
      <c r="A26" s="1" t="s">
        <v>22</v>
      </c>
      <c r="B26" s="12" t="str">
        <f t="shared" si="0"/>
        <v>Good Standing</v>
      </c>
      <c r="C26">
        <v>5</v>
      </c>
      <c r="D26" s="13">
        <v>20</v>
      </c>
      <c r="E26" s="13">
        <v>10</v>
      </c>
      <c r="F26" s="13">
        <v>10</v>
      </c>
      <c r="G26" s="13">
        <v>10</v>
      </c>
      <c r="H26" s="13">
        <v>50</v>
      </c>
      <c r="I26" s="13">
        <v>10</v>
      </c>
      <c r="J26" s="13">
        <v>20</v>
      </c>
      <c r="K26" s="13">
        <v>15</v>
      </c>
      <c r="L26" s="13">
        <v>10</v>
      </c>
      <c r="M26" s="13">
        <v>10</v>
      </c>
      <c r="N26" s="13">
        <v>20</v>
      </c>
      <c r="O26" s="13">
        <v>20</v>
      </c>
      <c r="P26" s="13">
        <v>5</v>
      </c>
      <c r="Q26" s="13">
        <v>15</v>
      </c>
      <c r="R26" s="13">
        <v>20</v>
      </c>
      <c r="S26" s="13"/>
      <c r="AF26">
        <f t="shared" si="2"/>
        <v>250</v>
      </c>
    </row>
    <row r="27" spans="1:32" ht="27" customHeight="1">
      <c r="A27" s="15" t="s">
        <v>23</v>
      </c>
      <c r="B27" s="3" t="s">
        <v>45</v>
      </c>
      <c r="C27" s="3" t="s">
        <v>45</v>
      </c>
      <c r="D27" s="58" t="s">
        <v>45</v>
      </c>
      <c r="E27" s="58" t="s">
        <v>45</v>
      </c>
      <c r="F27" s="58" t="s">
        <v>45</v>
      </c>
      <c r="G27" s="58" t="s">
        <v>45</v>
      </c>
      <c r="H27" s="64" t="s">
        <v>45</v>
      </c>
      <c r="I27" s="64" t="s">
        <v>45</v>
      </c>
      <c r="J27" s="64" t="s">
        <v>45</v>
      </c>
      <c r="K27" s="64" t="s">
        <v>45</v>
      </c>
      <c r="L27" s="64" t="s">
        <v>45</v>
      </c>
      <c r="M27" s="64" t="s">
        <v>45</v>
      </c>
      <c r="N27" s="64" t="s">
        <v>45</v>
      </c>
      <c r="O27" s="65" t="s">
        <v>45</v>
      </c>
      <c r="P27" s="65" t="s">
        <v>45</v>
      </c>
      <c r="Q27" s="64" t="s">
        <v>45</v>
      </c>
      <c r="R27" s="64" t="s">
        <v>45</v>
      </c>
      <c r="S27" s="64" t="s">
        <v>45</v>
      </c>
      <c r="T27" s="4" t="s">
        <v>45</v>
      </c>
      <c r="U27" s="4" t="s">
        <v>45</v>
      </c>
      <c r="V27" s="4" t="s">
        <v>45</v>
      </c>
      <c r="W27" s="4"/>
      <c r="X27" s="4" t="s">
        <v>45</v>
      </c>
      <c r="Y27" s="4" t="s">
        <v>45</v>
      </c>
      <c r="Z27" s="4" t="s">
        <v>45</v>
      </c>
      <c r="AA27" s="4" t="s">
        <v>45</v>
      </c>
      <c r="AB27" s="4" t="s">
        <v>45</v>
      </c>
      <c r="AC27" s="4" t="s">
        <v>45</v>
      </c>
      <c r="AD27" s="4" t="s">
        <v>45</v>
      </c>
      <c r="AE27" s="3"/>
      <c r="AF27" s="3" t="s">
        <v>45</v>
      </c>
    </row>
    <row r="28" spans="1:32" ht="27" customHeight="1">
      <c r="A28" s="15" t="s">
        <v>24</v>
      </c>
      <c r="B28" s="27" t="str">
        <f t="shared" ref="B28:B40" si="3">IF(AF28&lt;$AG$2, "Bad Standing", "Good Standing")</f>
        <v>Bad Standing</v>
      </c>
      <c r="C28">
        <v>0</v>
      </c>
      <c r="D28" s="13">
        <v>20</v>
      </c>
      <c r="E28" s="13">
        <v>10</v>
      </c>
      <c r="F28" s="13">
        <v>10</v>
      </c>
      <c r="G28" s="13">
        <v>10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/>
      <c r="AF28">
        <f t="shared" ref="AF28:AF40" si="4">SUM(C28:R28)</f>
        <v>50</v>
      </c>
    </row>
    <row r="29" spans="1:32" ht="27" customHeight="1">
      <c r="A29" s="1" t="s">
        <v>25</v>
      </c>
      <c r="B29" s="12" t="str">
        <f t="shared" si="3"/>
        <v>Good Standing</v>
      </c>
      <c r="C29">
        <v>5</v>
      </c>
      <c r="D29" s="13">
        <v>20</v>
      </c>
      <c r="E29" s="13">
        <v>10</v>
      </c>
      <c r="F29" s="13">
        <v>10</v>
      </c>
      <c r="G29" s="13">
        <v>10</v>
      </c>
      <c r="H29" s="13">
        <v>50</v>
      </c>
      <c r="I29" s="13">
        <v>0</v>
      </c>
      <c r="J29" s="13">
        <v>0</v>
      </c>
      <c r="K29" s="13">
        <v>15</v>
      </c>
      <c r="L29" s="13">
        <v>0</v>
      </c>
      <c r="M29" s="13">
        <v>0</v>
      </c>
      <c r="N29" s="13">
        <v>20</v>
      </c>
      <c r="O29" s="13">
        <v>10</v>
      </c>
      <c r="P29" s="13">
        <v>0</v>
      </c>
      <c r="Q29" s="13">
        <v>0</v>
      </c>
      <c r="R29" s="34">
        <v>20</v>
      </c>
      <c r="S29" s="13"/>
      <c r="AF29">
        <f t="shared" si="4"/>
        <v>170</v>
      </c>
    </row>
    <row r="30" spans="1:32" ht="27" customHeight="1">
      <c r="A30" s="1" t="s">
        <v>26</v>
      </c>
      <c r="B30" s="12" t="str">
        <f t="shared" si="3"/>
        <v>Good Standing</v>
      </c>
      <c r="C30">
        <v>0</v>
      </c>
      <c r="D30" s="13">
        <v>20</v>
      </c>
      <c r="E30" s="13">
        <v>0</v>
      </c>
      <c r="F30" s="13">
        <v>5</v>
      </c>
      <c r="G30" s="13">
        <v>10</v>
      </c>
      <c r="H30" s="13">
        <v>50</v>
      </c>
      <c r="I30" s="13">
        <v>5</v>
      </c>
      <c r="J30" s="13">
        <v>10</v>
      </c>
      <c r="K30" s="13">
        <v>0</v>
      </c>
      <c r="L30" s="13">
        <v>0</v>
      </c>
      <c r="M30" s="13">
        <v>10</v>
      </c>
      <c r="N30" s="41">
        <v>10</v>
      </c>
      <c r="O30" s="41">
        <v>0</v>
      </c>
      <c r="P30" s="13">
        <v>0</v>
      </c>
      <c r="Q30" s="13">
        <v>7.5</v>
      </c>
      <c r="R30" s="34">
        <v>20</v>
      </c>
      <c r="S30" s="13"/>
      <c r="AF30">
        <f t="shared" si="4"/>
        <v>147.5</v>
      </c>
    </row>
    <row r="31" spans="1:32" ht="27" customHeight="1" thickBot="1">
      <c r="A31" s="1" t="s">
        <v>27</v>
      </c>
      <c r="B31" s="12" t="str">
        <f t="shared" si="3"/>
        <v>Good Standing</v>
      </c>
      <c r="C31">
        <v>5</v>
      </c>
      <c r="D31" s="13">
        <v>20</v>
      </c>
      <c r="E31" s="13">
        <v>10</v>
      </c>
      <c r="F31" s="13">
        <v>0</v>
      </c>
      <c r="G31" s="13">
        <v>0</v>
      </c>
      <c r="H31" s="13">
        <v>50</v>
      </c>
      <c r="I31" s="13">
        <v>10</v>
      </c>
      <c r="J31" s="13">
        <v>0</v>
      </c>
      <c r="K31" s="13">
        <v>0</v>
      </c>
      <c r="L31" s="13">
        <v>0</v>
      </c>
      <c r="M31" s="13">
        <v>10</v>
      </c>
      <c r="N31" s="13">
        <v>0</v>
      </c>
      <c r="O31" s="13">
        <v>20</v>
      </c>
      <c r="P31" s="13">
        <v>0</v>
      </c>
      <c r="Q31" s="13">
        <v>0</v>
      </c>
      <c r="R31" s="34">
        <v>20</v>
      </c>
      <c r="S31" s="13"/>
      <c r="AF31">
        <f t="shared" si="4"/>
        <v>145</v>
      </c>
    </row>
    <row r="32" spans="1:32" ht="27" customHeight="1">
      <c r="A32" s="1" t="s">
        <v>28</v>
      </c>
      <c r="B32" s="12" t="str">
        <f t="shared" si="3"/>
        <v>Good Standing</v>
      </c>
      <c r="C32">
        <v>5</v>
      </c>
      <c r="D32" s="13">
        <v>20</v>
      </c>
      <c r="E32" s="13">
        <v>0</v>
      </c>
      <c r="F32" s="13">
        <v>10</v>
      </c>
      <c r="G32" s="13">
        <v>10</v>
      </c>
      <c r="H32" s="13">
        <v>50</v>
      </c>
      <c r="I32" s="13">
        <v>10</v>
      </c>
      <c r="J32" s="13">
        <v>20</v>
      </c>
      <c r="K32" s="13">
        <v>0</v>
      </c>
      <c r="L32" s="13">
        <v>0</v>
      </c>
      <c r="M32" s="13">
        <v>0</v>
      </c>
      <c r="N32" s="13">
        <v>20</v>
      </c>
      <c r="O32" s="13">
        <v>0</v>
      </c>
      <c r="P32" s="13">
        <v>0</v>
      </c>
      <c r="Q32" s="13">
        <v>0</v>
      </c>
      <c r="R32" s="34">
        <v>0</v>
      </c>
      <c r="S32" s="13"/>
      <c r="U32" s="67" t="s">
        <v>80</v>
      </c>
      <c r="V32" s="68"/>
      <c r="W32" s="56"/>
      <c r="AF32">
        <f t="shared" si="4"/>
        <v>145</v>
      </c>
    </row>
    <row r="33" spans="1:36" ht="27" customHeight="1" thickBot="1">
      <c r="A33" s="1" t="s">
        <v>29</v>
      </c>
      <c r="B33" s="12" t="str">
        <f t="shared" si="3"/>
        <v>Good Standing</v>
      </c>
      <c r="C33">
        <v>0</v>
      </c>
      <c r="D33" s="13">
        <v>20</v>
      </c>
      <c r="E33" s="13">
        <v>0</v>
      </c>
      <c r="F33" s="13">
        <v>10</v>
      </c>
      <c r="G33" s="13">
        <v>10</v>
      </c>
      <c r="H33" s="13">
        <v>25</v>
      </c>
      <c r="I33" s="13">
        <v>10</v>
      </c>
      <c r="J33" s="13">
        <v>0</v>
      </c>
      <c r="K33" s="13">
        <v>15</v>
      </c>
      <c r="L33" s="13">
        <v>0</v>
      </c>
      <c r="M33" s="13">
        <v>0</v>
      </c>
      <c r="N33" s="13">
        <v>20</v>
      </c>
      <c r="O33" s="13">
        <v>0</v>
      </c>
      <c r="P33" s="13">
        <v>5</v>
      </c>
      <c r="Q33" s="13">
        <v>7.5</v>
      </c>
      <c r="R33" s="13">
        <v>10</v>
      </c>
      <c r="S33" s="13"/>
      <c r="U33" s="69"/>
      <c r="V33" s="70"/>
      <c r="W33" s="56"/>
      <c r="AF33">
        <f t="shared" si="4"/>
        <v>132.5</v>
      </c>
    </row>
    <row r="34" spans="1:36" ht="27" customHeight="1">
      <c r="A34" s="1" t="s">
        <v>30</v>
      </c>
      <c r="B34" s="12" t="str">
        <f t="shared" si="3"/>
        <v>Good Standing</v>
      </c>
      <c r="C34">
        <v>0</v>
      </c>
      <c r="D34" s="13">
        <v>20</v>
      </c>
      <c r="E34" s="13">
        <v>0</v>
      </c>
      <c r="F34" s="13">
        <v>10</v>
      </c>
      <c r="G34" s="13">
        <v>5</v>
      </c>
      <c r="H34" s="59">
        <v>50</v>
      </c>
      <c r="I34" s="59">
        <v>5</v>
      </c>
      <c r="J34" s="59">
        <v>10</v>
      </c>
      <c r="K34" s="59">
        <v>7.5</v>
      </c>
      <c r="L34" s="61">
        <v>10</v>
      </c>
      <c r="M34" s="13">
        <v>5</v>
      </c>
      <c r="N34" s="59">
        <v>20</v>
      </c>
      <c r="O34" s="13">
        <v>10</v>
      </c>
      <c r="P34" s="13">
        <v>0</v>
      </c>
      <c r="Q34" s="13">
        <v>7.5</v>
      </c>
      <c r="R34" s="13">
        <v>10</v>
      </c>
      <c r="S34" s="13"/>
      <c r="AF34">
        <f t="shared" si="4"/>
        <v>170</v>
      </c>
    </row>
    <row r="35" spans="1:36" ht="27" customHeight="1">
      <c r="A35" s="1" t="s">
        <v>31</v>
      </c>
      <c r="B35" s="12" t="str">
        <f t="shared" si="3"/>
        <v>Good Standing</v>
      </c>
      <c r="C35">
        <v>0</v>
      </c>
      <c r="D35" s="13">
        <v>20</v>
      </c>
      <c r="E35" s="13">
        <v>10</v>
      </c>
      <c r="F35" s="13">
        <v>10</v>
      </c>
      <c r="G35" s="13">
        <v>10</v>
      </c>
      <c r="H35" s="59">
        <v>50</v>
      </c>
      <c r="I35" s="59">
        <v>0</v>
      </c>
      <c r="J35" s="61">
        <v>10</v>
      </c>
      <c r="K35" s="59">
        <v>7.5</v>
      </c>
      <c r="L35" s="13">
        <v>5</v>
      </c>
      <c r="M35" s="13">
        <v>5</v>
      </c>
      <c r="N35" s="13">
        <v>20</v>
      </c>
      <c r="O35" s="13">
        <v>20</v>
      </c>
      <c r="P35" s="13">
        <v>0</v>
      </c>
      <c r="Q35" s="13">
        <v>7.5</v>
      </c>
      <c r="R35" s="34">
        <v>0</v>
      </c>
      <c r="S35" s="13"/>
      <c r="AF35">
        <f t="shared" si="4"/>
        <v>175</v>
      </c>
    </row>
    <row r="36" spans="1:36" ht="27" customHeight="1">
      <c r="A36" s="1" t="s">
        <v>32</v>
      </c>
      <c r="B36" s="27" t="str">
        <f t="shared" si="3"/>
        <v>Bad Standing</v>
      </c>
      <c r="C36">
        <v>0</v>
      </c>
      <c r="D36" s="13">
        <v>0</v>
      </c>
      <c r="E36" s="13">
        <v>0</v>
      </c>
      <c r="F36" s="13">
        <v>0</v>
      </c>
      <c r="G36" s="13">
        <v>0</v>
      </c>
      <c r="H36" s="59">
        <v>25</v>
      </c>
      <c r="I36" s="13">
        <v>10</v>
      </c>
      <c r="J36" s="13">
        <v>0</v>
      </c>
      <c r="K36" s="13">
        <v>0</v>
      </c>
      <c r="L36" s="13">
        <v>10</v>
      </c>
      <c r="M36" s="13">
        <v>10</v>
      </c>
      <c r="N36" s="13">
        <v>0</v>
      </c>
      <c r="O36" s="13">
        <v>0</v>
      </c>
      <c r="P36" s="13">
        <v>0</v>
      </c>
      <c r="Q36" s="13">
        <v>0</v>
      </c>
      <c r="R36" s="34">
        <v>10</v>
      </c>
      <c r="S36" s="13"/>
      <c r="AF36">
        <f t="shared" si="4"/>
        <v>65</v>
      </c>
    </row>
    <row r="37" spans="1:36" ht="27" customHeight="1">
      <c r="A37" s="1" t="s">
        <v>33</v>
      </c>
      <c r="B37" s="27" t="str">
        <f t="shared" si="3"/>
        <v>Bad Standing</v>
      </c>
      <c r="C37">
        <v>0</v>
      </c>
      <c r="D37" s="13">
        <v>20</v>
      </c>
      <c r="E37" s="13">
        <v>0</v>
      </c>
      <c r="F37" s="13">
        <v>10</v>
      </c>
      <c r="G37" s="13">
        <v>0</v>
      </c>
      <c r="H37" s="13">
        <v>25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34">
        <v>0</v>
      </c>
      <c r="S37" s="13"/>
      <c r="AF37">
        <f t="shared" si="4"/>
        <v>55</v>
      </c>
    </row>
    <row r="38" spans="1:36" ht="27" customHeight="1">
      <c r="A38" s="1" t="s">
        <v>34</v>
      </c>
      <c r="B38" s="12" t="str">
        <f t="shared" si="3"/>
        <v>Good Standing</v>
      </c>
      <c r="C38">
        <v>5</v>
      </c>
      <c r="D38" s="13">
        <v>20</v>
      </c>
      <c r="E38" s="13">
        <v>10</v>
      </c>
      <c r="F38" s="13">
        <v>10</v>
      </c>
      <c r="G38" s="13">
        <v>10</v>
      </c>
      <c r="H38" s="59">
        <v>50</v>
      </c>
      <c r="I38" s="13">
        <v>10</v>
      </c>
      <c r="J38" s="13">
        <v>20</v>
      </c>
      <c r="K38" s="13">
        <v>15</v>
      </c>
      <c r="L38" s="13">
        <v>10</v>
      </c>
      <c r="M38" s="13">
        <v>10</v>
      </c>
      <c r="N38" s="13">
        <v>10</v>
      </c>
      <c r="O38" s="13">
        <v>20</v>
      </c>
      <c r="P38" s="13">
        <v>0</v>
      </c>
      <c r="Q38" s="13">
        <v>0</v>
      </c>
      <c r="R38" s="34">
        <v>20</v>
      </c>
      <c r="S38" s="13"/>
      <c r="AF38">
        <f t="shared" si="4"/>
        <v>220</v>
      </c>
    </row>
    <row r="39" spans="1:36" ht="27" customHeight="1">
      <c r="A39" s="1" t="s">
        <v>35</v>
      </c>
      <c r="B39" s="12" t="str">
        <f t="shared" si="3"/>
        <v>Good Standing</v>
      </c>
      <c r="C39">
        <v>0</v>
      </c>
      <c r="D39" s="13">
        <v>20</v>
      </c>
      <c r="E39" s="13">
        <v>10</v>
      </c>
      <c r="F39" s="13">
        <v>10</v>
      </c>
      <c r="G39" s="13">
        <v>10</v>
      </c>
      <c r="H39" s="59">
        <v>50</v>
      </c>
      <c r="I39" s="13">
        <v>10</v>
      </c>
      <c r="J39" s="13">
        <v>20</v>
      </c>
      <c r="K39" s="13">
        <v>15</v>
      </c>
      <c r="L39" s="13">
        <v>10</v>
      </c>
      <c r="M39" s="13">
        <v>10</v>
      </c>
      <c r="N39" s="13">
        <v>20</v>
      </c>
      <c r="O39" s="13">
        <v>0</v>
      </c>
      <c r="P39" s="13">
        <v>0</v>
      </c>
      <c r="Q39" s="13">
        <v>0</v>
      </c>
      <c r="R39" s="34">
        <v>20</v>
      </c>
      <c r="S39" s="13"/>
      <c r="AF39">
        <f t="shared" si="4"/>
        <v>205</v>
      </c>
    </row>
    <row r="40" spans="1:36" ht="27" customHeight="1">
      <c r="A40" s="1" t="s">
        <v>36</v>
      </c>
      <c r="B40" s="12" t="str">
        <f t="shared" si="3"/>
        <v>Good Standing</v>
      </c>
      <c r="C40">
        <v>5</v>
      </c>
      <c r="D40" s="13">
        <v>20</v>
      </c>
      <c r="E40" s="13">
        <v>10</v>
      </c>
      <c r="F40" s="13">
        <v>10</v>
      </c>
      <c r="G40" s="13">
        <v>0</v>
      </c>
      <c r="H40" s="59">
        <v>50</v>
      </c>
      <c r="I40" s="13">
        <v>0</v>
      </c>
      <c r="J40" s="13">
        <v>20</v>
      </c>
      <c r="K40" s="13">
        <v>15</v>
      </c>
      <c r="L40" s="13">
        <v>10</v>
      </c>
      <c r="M40" s="13">
        <v>10</v>
      </c>
      <c r="N40" s="13">
        <v>20</v>
      </c>
      <c r="O40" s="13">
        <v>0</v>
      </c>
      <c r="P40" s="13">
        <v>0</v>
      </c>
      <c r="Q40" s="13">
        <v>0</v>
      </c>
      <c r="R40" s="34">
        <v>0</v>
      </c>
      <c r="S40" s="13"/>
      <c r="AF40">
        <f t="shared" si="4"/>
        <v>170</v>
      </c>
    </row>
    <row r="41" spans="1:36" ht="27" customHeight="1">
      <c r="A41" s="2" t="s">
        <v>37</v>
      </c>
      <c r="B41" s="3" t="s">
        <v>45</v>
      </c>
      <c r="C41" s="3" t="s">
        <v>45</v>
      </c>
      <c r="D41" s="58" t="s">
        <v>45</v>
      </c>
      <c r="E41" s="58" t="s">
        <v>45</v>
      </c>
      <c r="F41" s="58" t="s">
        <v>45</v>
      </c>
      <c r="G41" s="58" t="s">
        <v>45</v>
      </c>
      <c r="H41" s="58" t="s">
        <v>45</v>
      </c>
      <c r="I41" s="58" t="s">
        <v>45</v>
      </c>
      <c r="J41" s="58" t="s">
        <v>45</v>
      </c>
      <c r="K41" s="58" t="s">
        <v>45</v>
      </c>
      <c r="L41" s="58" t="s">
        <v>45</v>
      </c>
      <c r="M41" s="58" t="s">
        <v>45</v>
      </c>
      <c r="N41" s="58" t="s">
        <v>45</v>
      </c>
      <c r="O41" s="66" t="s">
        <v>45</v>
      </c>
      <c r="P41" s="66" t="s">
        <v>45</v>
      </c>
      <c r="Q41" s="58" t="s">
        <v>45</v>
      </c>
      <c r="R41" s="58" t="s">
        <v>45</v>
      </c>
      <c r="S41" s="58" t="s">
        <v>45</v>
      </c>
      <c r="T41" s="3" t="s">
        <v>45</v>
      </c>
      <c r="U41" s="3" t="s">
        <v>45</v>
      </c>
      <c r="V41" s="3" t="s">
        <v>45</v>
      </c>
      <c r="W41" s="3"/>
      <c r="X41" s="3" t="s">
        <v>45</v>
      </c>
      <c r="Y41" s="3" t="s">
        <v>45</v>
      </c>
      <c r="Z41" s="3" t="s">
        <v>45</v>
      </c>
      <c r="AA41" s="3" t="s">
        <v>45</v>
      </c>
      <c r="AB41" s="3" t="s">
        <v>45</v>
      </c>
      <c r="AC41" s="3" t="s">
        <v>45</v>
      </c>
      <c r="AD41" s="3" t="s">
        <v>45</v>
      </c>
      <c r="AE41" s="3"/>
      <c r="AF41" s="3" t="s">
        <v>45</v>
      </c>
      <c r="AG41" s="3"/>
      <c r="AH41" s="3"/>
      <c r="AI41" s="3"/>
    </row>
    <row r="42" spans="1:36" ht="27" customHeight="1">
      <c r="A42" s="15" t="s">
        <v>38</v>
      </c>
      <c r="B42" s="57" t="str">
        <f>IF(AF42&lt;$AG$2, "Bad Standing", "Good Standing")</f>
        <v>Bad Standing</v>
      </c>
      <c r="C42">
        <v>0</v>
      </c>
      <c r="D42" s="13">
        <v>20</v>
      </c>
      <c r="E42" s="13">
        <v>10</v>
      </c>
      <c r="F42" s="13">
        <v>0</v>
      </c>
      <c r="G42" s="13">
        <v>10</v>
      </c>
      <c r="H42" s="59">
        <v>50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34">
        <v>0</v>
      </c>
      <c r="S42" s="13"/>
      <c r="AF42">
        <f t="shared" ref="AF42:AF43" si="5">SUM(C42:R42)</f>
        <v>90</v>
      </c>
    </row>
    <row r="43" spans="1:36" ht="27" customHeight="1">
      <c r="A43" s="1" t="s">
        <v>39</v>
      </c>
      <c r="B43" s="12" t="str">
        <f>IF(AF43&lt;$AG$2, "Bad Standing", "Good Standing")</f>
        <v>Good Standing</v>
      </c>
      <c r="C43" s="24">
        <v>0</v>
      </c>
      <c r="D43" s="41">
        <v>20</v>
      </c>
      <c r="E43" s="41">
        <v>0</v>
      </c>
      <c r="F43" s="41">
        <v>0</v>
      </c>
      <c r="G43" s="41">
        <v>0</v>
      </c>
      <c r="H43" s="41">
        <v>25</v>
      </c>
      <c r="I43" s="41">
        <v>10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5</v>
      </c>
      <c r="Q43" s="41">
        <v>15</v>
      </c>
      <c r="R43" s="60">
        <v>20</v>
      </c>
      <c r="S43" s="41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>
        <f t="shared" si="5"/>
        <v>95</v>
      </c>
      <c r="AG43" s="3"/>
      <c r="AH43" s="3"/>
      <c r="AI43" s="3"/>
      <c r="AJ43" s="3"/>
    </row>
    <row r="44" spans="1:36" ht="27" customHeight="1">
      <c r="A44" s="2" t="s">
        <v>40</v>
      </c>
      <c r="B44" s="4" t="s">
        <v>45</v>
      </c>
      <c r="C44" s="4" t="s">
        <v>45</v>
      </c>
      <c r="D44" s="58" t="s">
        <v>45</v>
      </c>
      <c r="E44" s="58" t="s">
        <v>45</v>
      </c>
      <c r="F44" s="58" t="s">
        <v>45</v>
      </c>
      <c r="G44" s="58" t="s">
        <v>45</v>
      </c>
      <c r="H44" s="58" t="s">
        <v>45</v>
      </c>
      <c r="I44" s="58" t="s">
        <v>45</v>
      </c>
      <c r="J44" s="58" t="s">
        <v>45</v>
      </c>
      <c r="K44" s="58" t="s">
        <v>45</v>
      </c>
      <c r="L44" s="58" t="s">
        <v>45</v>
      </c>
      <c r="M44" s="58" t="s">
        <v>45</v>
      </c>
      <c r="N44" s="58" t="s">
        <v>45</v>
      </c>
      <c r="O44" s="66" t="s">
        <v>45</v>
      </c>
      <c r="P44" s="66" t="s">
        <v>45</v>
      </c>
      <c r="Q44" s="58" t="s">
        <v>45</v>
      </c>
      <c r="R44" s="58" t="s">
        <v>45</v>
      </c>
      <c r="S44" s="58" t="s">
        <v>45</v>
      </c>
      <c r="T44" s="3" t="s">
        <v>45</v>
      </c>
      <c r="U44" s="3" t="s">
        <v>45</v>
      </c>
      <c r="V44" s="3" t="s">
        <v>45</v>
      </c>
      <c r="W44" s="3"/>
      <c r="X44" s="3" t="s">
        <v>45</v>
      </c>
      <c r="Y44" s="3" t="s">
        <v>45</v>
      </c>
      <c r="Z44" s="3" t="s">
        <v>45</v>
      </c>
      <c r="AA44" s="3" t="s">
        <v>45</v>
      </c>
      <c r="AB44" s="3" t="s">
        <v>45</v>
      </c>
      <c r="AC44" s="3" t="s">
        <v>45</v>
      </c>
      <c r="AD44" s="3" t="s">
        <v>45</v>
      </c>
      <c r="AE44" s="3"/>
      <c r="AF44" s="3" t="s">
        <v>45</v>
      </c>
      <c r="AG44" s="3"/>
      <c r="AH44" s="3"/>
      <c r="AI44" s="3"/>
      <c r="AJ44" s="3"/>
    </row>
    <row r="45" spans="1:36" ht="27" customHeight="1">
      <c r="A45" s="1" t="s">
        <v>41</v>
      </c>
      <c r="B45" s="12" t="str">
        <f t="shared" ref="B45:B48" si="6">IF(AF45&lt;$AG$2, "Bad Standing", "Good Standing")</f>
        <v>Good Standing</v>
      </c>
      <c r="C45">
        <v>0</v>
      </c>
      <c r="D45" s="13">
        <v>20</v>
      </c>
      <c r="E45" s="41">
        <v>0</v>
      </c>
      <c r="F45" s="41">
        <v>10</v>
      </c>
      <c r="G45" s="13">
        <v>10</v>
      </c>
      <c r="H45" s="13">
        <v>50</v>
      </c>
      <c r="I45" s="13">
        <v>0</v>
      </c>
      <c r="J45" s="13">
        <v>0</v>
      </c>
      <c r="K45" s="13">
        <v>0</v>
      </c>
      <c r="L45" s="13">
        <v>5</v>
      </c>
      <c r="M45" s="13">
        <v>0</v>
      </c>
      <c r="N45" s="13">
        <v>20</v>
      </c>
      <c r="O45" s="13">
        <v>0</v>
      </c>
      <c r="P45" s="13">
        <v>0</v>
      </c>
      <c r="Q45" s="13">
        <v>0</v>
      </c>
      <c r="R45" s="13">
        <v>0</v>
      </c>
      <c r="S45" s="13"/>
      <c r="AF45">
        <f t="shared" ref="AF45:AF48" si="7">SUM(C45:R45)</f>
        <v>115</v>
      </c>
    </row>
    <row r="46" spans="1:36" ht="27" customHeight="1">
      <c r="A46" s="1" t="s">
        <v>42</v>
      </c>
      <c r="B46" s="12" t="str">
        <f t="shared" si="6"/>
        <v>Good Standing</v>
      </c>
      <c r="C46">
        <v>5</v>
      </c>
      <c r="D46" s="13">
        <v>20</v>
      </c>
      <c r="E46" s="41">
        <v>0</v>
      </c>
      <c r="F46" s="41">
        <v>10</v>
      </c>
      <c r="G46" s="13">
        <v>0</v>
      </c>
      <c r="H46" s="41">
        <v>25</v>
      </c>
      <c r="I46" s="13">
        <v>0</v>
      </c>
      <c r="J46" s="13">
        <v>0</v>
      </c>
      <c r="K46" s="13">
        <v>0</v>
      </c>
      <c r="L46" s="13">
        <v>10</v>
      </c>
      <c r="M46" s="13">
        <v>10</v>
      </c>
      <c r="N46" s="13">
        <v>20</v>
      </c>
      <c r="O46" s="13">
        <v>0</v>
      </c>
      <c r="P46" s="13">
        <v>0</v>
      </c>
      <c r="Q46" s="13">
        <v>0</v>
      </c>
      <c r="R46" s="13">
        <v>20</v>
      </c>
      <c r="S46" s="13"/>
      <c r="AF46">
        <f t="shared" si="7"/>
        <v>120</v>
      </c>
    </row>
    <row r="47" spans="1:36" ht="27" customHeight="1">
      <c r="A47" s="1" t="s">
        <v>43</v>
      </c>
      <c r="B47" s="12" t="str">
        <f t="shared" si="6"/>
        <v>Good Standing</v>
      </c>
      <c r="C47">
        <v>5</v>
      </c>
      <c r="D47" s="13">
        <v>10</v>
      </c>
      <c r="E47" s="41">
        <v>10</v>
      </c>
      <c r="F47" s="41">
        <v>10</v>
      </c>
      <c r="G47" s="41">
        <v>0</v>
      </c>
      <c r="H47" s="13">
        <v>50</v>
      </c>
      <c r="I47" s="13">
        <v>10</v>
      </c>
      <c r="J47" s="13">
        <v>20</v>
      </c>
      <c r="K47" s="13">
        <v>15</v>
      </c>
      <c r="L47" s="13">
        <v>10</v>
      </c>
      <c r="M47" s="13">
        <v>10</v>
      </c>
      <c r="N47" s="13">
        <v>20</v>
      </c>
      <c r="O47" s="13">
        <v>10</v>
      </c>
      <c r="P47" s="13">
        <v>5</v>
      </c>
      <c r="Q47" s="13">
        <v>15</v>
      </c>
      <c r="R47" s="13">
        <v>20</v>
      </c>
      <c r="S47" s="13"/>
      <c r="AF47">
        <f t="shared" si="7"/>
        <v>220</v>
      </c>
    </row>
    <row r="48" spans="1:36" ht="27" customHeight="1">
      <c r="A48" s="1" t="s">
        <v>44</v>
      </c>
      <c r="B48" s="27" t="str">
        <f t="shared" si="6"/>
        <v>Bad Standing</v>
      </c>
      <c r="C48">
        <v>0</v>
      </c>
      <c r="D48" s="13">
        <v>0</v>
      </c>
      <c r="E48" s="13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13">
        <v>0</v>
      </c>
      <c r="S48" s="13"/>
      <c r="AF48">
        <f t="shared" si="7"/>
        <v>0</v>
      </c>
    </row>
    <row r="49" spans="1:34" ht="27" customHeight="1"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34" ht="27" customHeight="1">
      <c r="A50" s="1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34" ht="27" customHeight="1">
      <c r="A51" s="1"/>
    </row>
    <row r="52" spans="1:34" ht="27" customHeight="1">
      <c r="A52" s="1"/>
    </row>
    <row r="53" spans="1:34" ht="27" customHeight="1">
      <c r="A53" s="1"/>
    </row>
    <row r="54" spans="1:34" s="52" customFormat="1" ht="25" customHeight="1"/>
    <row r="55" spans="1:34" s="52" customFormat="1" ht="27" customHeight="1"/>
    <row r="56" spans="1:34" s="52" customFormat="1" ht="27" customHeight="1" thickBo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</row>
    <row r="57" spans="1:34" ht="66" customHeight="1" thickBot="1">
      <c r="A57" s="13"/>
      <c r="B57" s="14"/>
      <c r="C57" s="47" t="s">
        <v>108</v>
      </c>
      <c r="D57" s="16" t="s">
        <v>75</v>
      </c>
      <c r="E57" s="43" t="s">
        <v>111</v>
      </c>
      <c r="F57" s="14"/>
      <c r="G57" s="14"/>
      <c r="H57" s="10" t="s">
        <v>69</v>
      </c>
      <c r="I57" s="10" t="s">
        <v>73</v>
      </c>
      <c r="J57" s="55"/>
      <c r="K57" s="53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14"/>
      <c r="Y57" s="14"/>
      <c r="Z57" s="14"/>
      <c r="AA57" s="14"/>
      <c r="AB57" s="14"/>
      <c r="AC57" s="14"/>
      <c r="AD57" s="14"/>
      <c r="AE57" s="14"/>
      <c r="AH57" s="14"/>
    </row>
    <row r="58" spans="1:34" ht="16" customHeight="1">
      <c r="A58" t="s">
        <v>70</v>
      </c>
      <c r="C58">
        <v>5</v>
      </c>
      <c r="D58">
        <v>20</v>
      </c>
      <c r="E58">
        <v>15</v>
      </c>
      <c r="H58">
        <f>SUM(C58:E58)</f>
        <v>40</v>
      </c>
      <c r="I58" s="11">
        <f>(D58)*0.6</f>
        <v>12</v>
      </c>
      <c r="J58" s="71" t="s">
        <v>109</v>
      </c>
      <c r="K58" s="7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</row>
    <row r="59" spans="1:34">
      <c r="A59" s="5" t="s">
        <v>94</v>
      </c>
      <c r="J59" s="72"/>
      <c r="K59" s="7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</row>
    <row r="60" spans="1:34" ht="27" customHeight="1">
      <c r="A60" t="s">
        <v>53</v>
      </c>
      <c r="B60" s="12" t="str">
        <f>IF(H60&lt;$I$58, "Bad Standing", "Good Standing")</f>
        <v>Good Standing</v>
      </c>
      <c r="D60">
        <v>20</v>
      </c>
      <c r="H60">
        <f t="shared" ref="H60:H75" si="8">SUM(D60:E60)</f>
        <v>20</v>
      </c>
      <c r="J60" s="72"/>
      <c r="K60" s="7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</row>
    <row r="61" spans="1:34" ht="27" customHeight="1">
      <c r="A61" t="s">
        <v>54</v>
      </c>
      <c r="B61" s="12" t="str">
        <f t="shared" ref="B61:B75" si="9">IF(H61&lt;$I$58, "Bad Standing", "Good Standing")</f>
        <v>Good Standing</v>
      </c>
      <c r="D61">
        <v>20</v>
      </c>
      <c r="H61">
        <f t="shared" si="8"/>
        <v>20</v>
      </c>
      <c r="J61" s="72"/>
      <c r="K61" s="7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</row>
    <row r="62" spans="1:34" ht="27" customHeight="1">
      <c r="A62" t="s">
        <v>55</v>
      </c>
      <c r="B62" s="12" t="str">
        <f t="shared" si="9"/>
        <v>Good Standing</v>
      </c>
      <c r="D62">
        <v>20</v>
      </c>
      <c r="H62">
        <f t="shared" si="8"/>
        <v>20</v>
      </c>
      <c r="J62" s="72"/>
      <c r="K62" s="7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</row>
    <row r="63" spans="1:34" ht="27" customHeight="1">
      <c r="A63" t="s">
        <v>56</v>
      </c>
      <c r="B63" s="12" t="str">
        <f t="shared" si="9"/>
        <v>Good Standing</v>
      </c>
      <c r="D63">
        <v>20</v>
      </c>
      <c r="H63">
        <f t="shared" si="8"/>
        <v>20</v>
      </c>
      <c r="J63" s="72"/>
      <c r="K63" s="7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</row>
    <row r="64" spans="1:34" ht="27" customHeight="1">
      <c r="A64" t="s">
        <v>57</v>
      </c>
      <c r="B64" s="12" t="str">
        <f t="shared" si="9"/>
        <v>Good Standing</v>
      </c>
      <c r="D64">
        <v>20</v>
      </c>
      <c r="H64">
        <f t="shared" si="8"/>
        <v>20</v>
      </c>
      <c r="J64" s="72"/>
      <c r="K64" s="7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</row>
    <row r="65" spans="1:34" ht="27" customHeight="1">
      <c r="A65" t="s">
        <v>58</v>
      </c>
      <c r="B65" s="12" t="str">
        <f t="shared" si="9"/>
        <v>Good Standing</v>
      </c>
      <c r="D65">
        <v>20</v>
      </c>
      <c r="H65">
        <f t="shared" si="8"/>
        <v>20</v>
      </c>
      <c r="J65" s="72"/>
      <c r="K65" s="7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</row>
    <row r="66" spans="1:34" ht="27" customHeight="1">
      <c r="A66" t="s">
        <v>59</v>
      </c>
      <c r="B66" s="12" t="str">
        <f t="shared" si="9"/>
        <v>Good Standing</v>
      </c>
      <c r="D66">
        <v>20</v>
      </c>
      <c r="H66">
        <f t="shared" si="8"/>
        <v>20</v>
      </c>
      <c r="J66" s="72"/>
      <c r="K66" s="7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</row>
    <row r="67" spans="1:34" ht="27" customHeight="1">
      <c r="A67" t="s">
        <v>60</v>
      </c>
      <c r="B67" s="12" t="str">
        <f t="shared" si="9"/>
        <v>Good Standing</v>
      </c>
      <c r="D67">
        <v>20</v>
      </c>
      <c r="H67">
        <f t="shared" si="8"/>
        <v>20</v>
      </c>
      <c r="J67" s="72"/>
      <c r="K67" s="7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  <row r="68" spans="1:34" ht="27" customHeight="1">
      <c r="A68" t="s">
        <v>61</v>
      </c>
      <c r="B68" s="12" t="str">
        <f t="shared" si="9"/>
        <v>Good Standing</v>
      </c>
      <c r="D68">
        <v>20</v>
      </c>
      <c r="H68">
        <f t="shared" si="8"/>
        <v>20</v>
      </c>
      <c r="J68" s="72"/>
      <c r="K68" s="7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</row>
    <row r="69" spans="1:34" ht="27" customHeight="1">
      <c r="A69" t="s">
        <v>62</v>
      </c>
      <c r="B69" s="12" t="str">
        <f t="shared" si="9"/>
        <v>Good Standing</v>
      </c>
      <c r="D69">
        <v>20</v>
      </c>
      <c r="H69">
        <f t="shared" si="8"/>
        <v>20</v>
      </c>
      <c r="J69" s="72"/>
      <c r="K69" s="7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</row>
    <row r="70" spans="1:34" ht="27" customHeight="1">
      <c r="A70" t="s">
        <v>63</v>
      </c>
      <c r="B70" s="12" t="str">
        <f t="shared" si="9"/>
        <v>Good Standing</v>
      </c>
      <c r="D70">
        <v>20</v>
      </c>
      <c r="H70">
        <f t="shared" si="8"/>
        <v>20</v>
      </c>
      <c r="J70" s="72"/>
      <c r="K70" s="7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</row>
    <row r="71" spans="1:34" ht="27" customHeight="1">
      <c r="A71" t="s">
        <v>64</v>
      </c>
      <c r="B71" s="12" t="str">
        <f t="shared" si="9"/>
        <v>Good Standing</v>
      </c>
      <c r="D71">
        <v>20</v>
      </c>
      <c r="H71">
        <f t="shared" si="8"/>
        <v>20</v>
      </c>
      <c r="J71" s="72"/>
      <c r="K71" s="7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</row>
    <row r="72" spans="1:34" ht="27" customHeight="1">
      <c r="A72" t="s">
        <v>65</v>
      </c>
      <c r="B72" s="12" t="str">
        <f t="shared" si="9"/>
        <v>Good Standing</v>
      </c>
      <c r="D72">
        <v>20</v>
      </c>
      <c r="H72">
        <f t="shared" si="8"/>
        <v>20</v>
      </c>
      <c r="J72" s="72"/>
      <c r="K72" s="7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AH72" s="7"/>
    </row>
    <row r="73" spans="1:34" ht="27" customHeight="1">
      <c r="A73" t="s">
        <v>66</v>
      </c>
      <c r="B73" s="12" t="str">
        <f t="shared" si="9"/>
        <v>Good Standing</v>
      </c>
      <c r="D73">
        <v>20</v>
      </c>
      <c r="H73">
        <f t="shared" si="8"/>
        <v>20</v>
      </c>
      <c r="J73" s="72"/>
      <c r="K73" s="7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AH73" s="8"/>
    </row>
    <row r="74" spans="1:34" ht="27" customHeight="1">
      <c r="A74" t="s">
        <v>67</v>
      </c>
      <c r="B74" s="12" t="str">
        <f t="shared" si="9"/>
        <v>Good Standing</v>
      </c>
      <c r="D74">
        <v>20</v>
      </c>
      <c r="H74">
        <f t="shared" si="8"/>
        <v>20</v>
      </c>
      <c r="J74" s="72"/>
      <c r="K74" s="7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AH74" s="8"/>
    </row>
    <row r="75" spans="1:34" ht="27" customHeight="1">
      <c r="A75" t="s">
        <v>68</v>
      </c>
      <c r="B75" s="12" t="str">
        <f t="shared" si="9"/>
        <v>Good Standing</v>
      </c>
      <c r="D75">
        <v>20</v>
      </c>
      <c r="H75">
        <f t="shared" si="8"/>
        <v>20</v>
      </c>
      <c r="J75" s="72"/>
      <c r="K75" s="7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</row>
    <row r="76" spans="1:34" s="52" customFormat="1"/>
    <row r="77" spans="1:34" s="52" customFormat="1"/>
    <row r="78" spans="1:34" s="52" customFormat="1"/>
    <row r="79" spans="1:34" s="52" customFormat="1"/>
  </sheetData>
  <customSheetViews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</customSheetViews>
  <mergeCells count="3">
    <mergeCell ref="U6:V7"/>
    <mergeCell ref="U32:V33"/>
    <mergeCell ref="J58:K75"/>
  </mergeCells>
  <phoneticPr fontId="10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2017-11-20T17:51:50Z</dcterms:created>
  <dcterms:modified xsi:type="dcterms:W3CDTF">2018-03-12T22:30:28Z</dcterms:modified>
</cp:coreProperties>
</file>